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mi\OneDrive\デスクトップ\南極記念品\"/>
    </mc:Choice>
  </mc:AlternateContent>
  <xr:revisionPtr revIDLastSave="0" documentId="13_ncr:1_{F5119C93-72DF-4D9B-BE8D-91D59376F22F}" xr6:coauthVersionLast="47" xr6:coauthVersionMax="47" xr10:uidLastSave="{00000000-0000-0000-0000-000000000000}"/>
  <bookViews>
    <workbookView xWindow="26700" yWindow="780" windowWidth="20220" windowHeight="20325" xr2:uid="{00000000-000D-0000-FFFF-FFFF00000000}"/>
  </bookViews>
  <sheets>
    <sheet name="Sheet1" sheetId="1" r:id="rId1"/>
  </sheets>
  <definedNames>
    <definedName name="_xlnm.Print_Area" localSheetId="0">Sheet1!$B$1:$K$79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1" l="1"/>
  <c r="K41" i="1" l="1"/>
  <c r="K47" i="1"/>
  <c r="K42" i="1"/>
  <c r="K30" i="1"/>
  <c r="K31" i="1"/>
  <c r="K32" i="1"/>
  <c r="K33" i="1"/>
  <c r="K34" i="1"/>
  <c r="K35" i="1"/>
  <c r="K36" i="1"/>
  <c r="K37" i="1"/>
  <c r="K38" i="1"/>
  <c r="K39" i="1"/>
  <c r="K40" i="1"/>
  <c r="K43" i="1"/>
  <c r="K55" i="1"/>
  <c r="K27" i="1" l="1"/>
  <c r="K26" i="1"/>
  <c r="K24" i="1"/>
  <c r="K50" i="1"/>
  <c r="K49" i="1"/>
  <c r="K46" i="1"/>
  <c r="K45" i="1"/>
  <c r="K48" i="1"/>
  <c r="K51" i="1"/>
  <c r="K52" i="1"/>
  <c r="K53" i="1"/>
  <c r="K54" i="1"/>
  <c r="K67" i="1"/>
  <c r="K66" i="1"/>
  <c r="K20" i="1" l="1"/>
  <c r="K22" i="1"/>
  <c r="K57" i="1" l="1"/>
  <c r="K58" i="1"/>
  <c r="K59" i="1"/>
  <c r="K60" i="1"/>
  <c r="K61" i="1"/>
  <c r="K62" i="1"/>
  <c r="K63" i="1"/>
  <c r="K64" i="1"/>
  <c r="K65" i="1"/>
  <c r="K68" i="1"/>
  <c r="K71" i="1" l="1"/>
  <c r="K72" i="1"/>
  <c r="K73" i="1"/>
  <c r="K74" i="1"/>
  <c r="K75" i="1"/>
  <c r="K70" i="1"/>
  <c r="K28" i="1"/>
  <c r="K44" i="1"/>
  <c r="K56" i="1"/>
  <c r="J76" i="1" l="1"/>
</calcChain>
</file>

<file path=xl/sharedStrings.xml><?xml version="1.0" encoding="utf-8"?>
<sst xmlns="http://schemas.openxmlformats.org/spreadsheetml/2006/main" count="102" uniqueCount="93">
  <si>
    <t>商品No.</t>
    <rPh sb="0" eb="2">
      <t>ショウヒン</t>
    </rPh>
    <phoneticPr fontId="1"/>
  </si>
  <si>
    <t>単価（税込）</t>
    <rPh sb="0" eb="2">
      <t>タンカ</t>
    </rPh>
    <rPh sb="3" eb="5">
      <t>ゼイコ</t>
    </rPh>
    <phoneticPr fontId="1"/>
  </si>
  <si>
    <t>S</t>
    <phoneticPr fontId="1"/>
  </si>
  <si>
    <t>M</t>
    <phoneticPr fontId="1"/>
  </si>
  <si>
    <t>L</t>
    <phoneticPr fontId="1"/>
  </si>
  <si>
    <t>3L</t>
    <phoneticPr fontId="1"/>
  </si>
  <si>
    <t>LL</t>
    <phoneticPr fontId="1"/>
  </si>
  <si>
    <t>小計金額（税込）</t>
    <rPh sb="0" eb="2">
      <t>ショウケイ</t>
    </rPh>
    <rPh sb="2" eb="4">
      <t>キンガク</t>
    </rPh>
    <rPh sb="5" eb="7">
      <t>ゼイコ</t>
    </rPh>
    <phoneticPr fontId="1"/>
  </si>
  <si>
    <t>コルクコースター</t>
    <phoneticPr fontId="1"/>
  </si>
  <si>
    <t>商品名</t>
    <rPh sb="0" eb="3">
      <t>ショウヒンメイ</t>
    </rPh>
    <phoneticPr fontId="1"/>
  </si>
  <si>
    <t>申込数量</t>
    <rPh sb="0" eb="1">
      <t>モウ</t>
    </rPh>
    <rPh sb="1" eb="2">
      <t>コミ</t>
    </rPh>
    <rPh sb="2" eb="4">
      <t>スウリョウ</t>
    </rPh>
    <phoneticPr fontId="1"/>
  </si>
  <si>
    <t>電話番号</t>
    <rPh sb="0" eb="2">
      <t>デンワ</t>
    </rPh>
    <rPh sb="2" eb="4">
      <t>バンゴウ</t>
    </rPh>
    <phoneticPr fontId="1"/>
  </si>
  <si>
    <t>住所2（ビル名/部屋No.）</t>
    <rPh sb="0" eb="2">
      <t>ジュウショ</t>
    </rPh>
    <rPh sb="6" eb="7">
      <t>メイ</t>
    </rPh>
    <rPh sb="8" eb="10">
      <t>ヘヤ</t>
    </rPh>
    <phoneticPr fontId="1"/>
  </si>
  <si>
    <t>住所1（番地まで）</t>
    <rPh sb="0" eb="2">
      <t>ジュウショ</t>
    </rPh>
    <rPh sb="4" eb="6">
      <t>バンチ</t>
    </rPh>
    <phoneticPr fontId="1"/>
  </si>
  <si>
    <t>※上記と異なる場合は記入してください。</t>
    <rPh sb="1" eb="3">
      <t>ジョウキ</t>
    </rPh>
    <rPh sb="4" eb="5">
      <t>コト</t>
    </rPh>
    <rPh sb="7" eb="9">
      <t>バアイ</t>
    </rPh>
    <rPh sb="10" eb="12">
      <t>キニュウ</t>
    </rPh>
    <phoneticPr fontId="1"/>
  </si>
  <si>
    <t>メールアドレス</t>
    <phoneticPr fontId="1"/>
  </si>
  <si>
    <t>FAX</t>
    <phoneticPr fontId="1"/>
  </si>
  <si>
    <t>所属</t>
    <rPh sb="0" eb="2">
      <t>ショゾク</t>
    </rPh>
    <phoneticPr fontId="1"/>
  </si>
  <si>
    <t>ふりがな</t>
    <phoneticPr fontId="1"/>
  </si>
  <si>
    <t>FAX：03-5687-7372</t>
  </si>
  <si>
    <t>合計金額（消費税込）</t>
    <rPh sb="0" eb="2">
      <t>ゴウケイ</t>
    </rPh>
    <rPh sb="2" eb="4">
      <t>キンガク</t>
    </rPh>
    <rPh sb="5" eb="8">
      <t>ショウヒゼイ</t>
    </rPh>
    <rPh sb="8" eb="9">
      <t>コ</t>
    </rPh>
    <phoneticPr fontId="1"/>
  </si>
  <si>
    <t>商品受取方法</t>
    <rPh sb="0" eb="2">
      <t>ショウヒン</t>
    </rPh>
    <rPh sb="2" eb="4">
      <t>ウケトリ</t>
    </rPh>
    <rPh sb="4" eb="6">
      <t>ホウホウ</t>
    </rPh>
    <phoneticPr fontId="1"/>
  </si>
  <si>
    <t>ご指定場所（事業所/企業）へ配送（1箱あたり）</t>
    <rPh sb="1" eb="5">
      <t>シテイバショ</t>
    </rPh>
    <rPh sb="6" eb="9">
      <t>ジギョウショ</t>
    </rPh>
    <rPh sb="10" eb="12">
      <t>キギョウ</t>
    </rPh>
    <rPh sb="14" eb="16">
      <t>ハイソウ</t>
    </rPh>
    <rPh sb="18" eb="19">
      <t>ハコ</t>
    </rPh>
    <phoneticPr fontId="1"/>
  </si>
  <si>
    <t>ご指定場所（個人宅）へ配送（1箱あたり）</t>
    <rPh sb="1" eb="3">
      <t>シテイ</t>
    </rPh>
    <rPh sb="3" eb="5">
      <t>バショ</t>
    </rPh>
    <rPh sb="6" eb="8">
      <t>コジン</t>
    </rPh>
    <rPh sb="8" eb="9">
      <t>タク</t>
    </rPh>
    <rPh sb="11" eb="13">
      <t>ハイソウ</t>
    </rPh>
    <rPh sb="15" eb="16">
      <t>ハコ</t>
    </rPh>
    <phoneticPr fontId="1"/>
  </si>
  <si>
    <t>沖縄及び離島ご指定場所（個人宅）へ配送（1箱あたり）</t>
    <rPh sb="0" eb="2">
      <t>オキナワ</t>
    </rPh>
    <rPh sb="2" eb="3">
      <t>オヨ</t>
    </rPh>
    <rPh sb="4" eb="6">
      <t>リトウ</t>
    </rPh>
    <rPh sb="7" eb="9">
      <t>シテイ</t>
    </rPh>
    <rPh sb="9" eb="11">
      <t>バショ</t>
    </rPh>
    <rPh sb="12" eb="14">
      <t>コジン</t>
    </rPh>
    <rPh sb="14" eb="15">
      <t>タク</t>
    </rPh>
    <rPh sb="17" eb="19">
      <t>ハイソウ</t>
    </rPh>
    <rPh sb="21" eb="22">
      <t>ハコ</t>
    </rPh>
    <phoneticPr fontId="1"/>
  </si>
  <si>
    <t>沖縄及び離島ご指定場所（事業所/企業）へ配送（1箱あたり）</t>
    <rPh sb="7" eb="11">
      <t>シテイバショ</t>
    </rPh>
    <rPh sb="12" eb="15">
      <t>ジギョウショ</t>
    </rPh>
    <rPh sb="16" eb="18">
      <t>キギョウ</t>
    </rPh>
    <rPh sb="20" eb="22">
      <t>ハイソウ</t>
    </rPh>
    <rPh sb="24" eb="25">
      <t>ハコ</t>
    </rPh>
    <phoneticPr fontId="1"/>
  </si>
  <si>
    <t>送料・梱包費用</t>
    <rPh sb="0" eb="2">
      <t>ソウリョウ</t>
    </rPh>
    <rPh sb="3" eb="5">
      <t>コンポウ</t>
    </rPh>
    <rPh sb="5" eb="7">
      <t>ヒヨウ</t>
    </rPh>
    <phoneticPr fontId="1"/>
  </si>
  <si>
    <t>下記のいずれかに1を記入して下さい</t>
    <rPh sb="0" eb="2">
      <t>カキ</t>
    </rPh>
    <rPh sb="10" eb="12">
      <t>キニュウ</t>
    </rPh>
    <rPh sb="14" eb="15">
      <t>クダ</t>
    </rPh>
    <phoneticPr fontId="1"/>
  </si>
  <si>
    <t>別紙の注意事項をよくお読みの上、ご注文ください。</t>
    <rPh sb="0" eb="2">
      <t>ベッシ</t>
    </rPh>
    <rPh sb="3" eb="7">
      <t>チュウイジコウ</t>
    </rPh>
    <rPh sb="11" eb="12">
      <t>ヨ</t>
    </rPh>
    <rPh sb="14" eb="15">
      <t>ウエ</t>
    </rPh>
    <rPh sb="17" eb="19">
      <t>チュウモン</t>
    </rPh>
    <phoneticPr fontId="1"/>
  </si>
  <si>
    <t>※箱数によって料金が変わります。　正確な請求金額は、請求書でご確認ください。    
※ご注文数が多く、小発送よりトラックチャーター納品の方が安価な場合は、別途ご案内します。</t>
    <phoneticPr fontId="1"/>
  </si>
  <si>
    <t>◎価格はすべて税込です。</t>
    <phoneticPr fontId="1"/>
  </si>
  <si>
    <t>XL</t>
    <phoneticPr fontId="1"/>
  </si>
  <si>
    <t>XXL</t>
    <phoneticPr fontId="1"/>
  </si>
  <si>
    <t>郵便番号</t>
    <rPh sb="0" eb="4">
      <t>ユウビンバンゴウ</t>
    </rPh>
    <phoneticPr fontId="1"/>
  </si>
  <si>
    <t>フェイスタオル</t>
    <phoneticPr fontId="1"/>
  </si>
  <si>
    <t>枡</t>
    <phoneticPr fontId="1"/>
  </si>
  <si>
    <t>クリアファイル4枚セット</t>
  </si>
  <si>
    <t>雪上車ペーパークラフト</t>
    <rPh sb="0" eb="3">
      <t>セツジョウシャ</t>
    </rPh>
    <phoneticPr fontId="1"/>
  </si>
  <si>
    <t>サイズ</t>
    <phoneticPr fontId="1"/>
  </si>
  <si>
    <t>注文先：E-mail：jare@groove-garage.jp</t>
    <rPh sb="0" eb="2">
      <t>チュウモン</t>
    </rPh>
    <rPh sb="2" eb="3">
      <t>サキ</t>
    </rPh>
    <phoneticPr fontId="1"/>
  </si>
  <si>
    <t>上限サイズA4サイズ以内、厚さ25mm以内
 ※小さな商品の単品ご注文時にご利用下さい。</t>
    <phoneticPr fontId="1"/>
  </si>
  <si>
    <t>ジッポライター</t>
    <phoneticPr fontId="1"/>
  </si>
  <si>
    <t>しらせツールボックス</t>
    <phoneticPr fontId="1"/>
  </si>
  <si>
    <t>JARE ツールボックス</t>
    <phoneticPr fontId="1"/>
  </si>
  <si>
    <t>中学生用ESD副読本「南極・北極から地球の未来を考える」</t>
    <phoneticPr fontId="1"/>
  </si>
  <si>
    <t>DVD「教えて！極地の達人～南極と北極から学ぶ地球の環境変動」</t>
    <phoneticPr fontId="1"/>
  </si>
  <si>
    <t>南極カレンダー（B3)</t>
    <rPh sb="0" eb="2">
      <t>ナンキョク</t>
    </rPh>
    <phoneticPr fontId="1"/>
  </si>
  <si>
    <t>ステンレスタンブラー</t>
    <phoneticPr fontId="1"/>
  </si>
  <si>
    <t>JARE マルチポーチ（OD)</t>
    <phoneticPr fontId="1"/>
  </si>
  <si>
    <t>南極絵葉書セット A</t>
  </si>
  <si>
    <t>南極絵葉書セット B</t>
    <phoneticPr fontId="1"/>
  </si>
  <si>
    <t>南極絵葉書セット C</t>
    <phoneticPr fontId="1"/>
  </si>
  <si>
    <t>南極大陸地図（A1）</t>
    <rPh sb="0" eb="2">
      <t>ナンキョク</t>
    </rPh>
    <rPh sb="2" eb="4">
      <t>タイリク</t>
    </rPh>
    <rPh sb="4" eb="6">
      <t>チズ</t>
    </rPh>
    <phoneticPr fontId="1"/>
  </si>
  <si>
    <t>南極半島地図（A1）</t>
    <phoneticPr fontId="1"/>
  </si>
  <si>
    <t>北極域地図（A2）</t>
    <phoneticPr fontId="1"/>
  </si>
  <si>
    <t>南極大陸地図（A2）</t>
    <phoneticPr fontId="1"/>
  </si>
  <si>
    <t>小学生用SDGs副読本「南極・北極から地球の未来を考える」</t>
    <phoneticPr fontId="1"/>
  </si>
  <si>
    <t>DVD「南極と北極から学ぶ地球の温暖化」</t>
    <phoneticPr fontId="1"/>
  </si>
  <si>
    <r>
      <t>ネコポス
利用　</t>
    </r>
    <r>
      <rPr>
        <sz val="10"/>
        <color rgb="FFFF0000"/>
        <rFont val="HG丸ｺﾞｼｯｸM-PRO"/>
        <family val="3"/>
        <charset val="128"/>
      </rPr>
      <t xml:space="preserve">                  </t>
    </r>
    <rPh sb="5" eb="7">
      <t>リヨウ</t>
    </rPh>
    <phoneticPr fontId="1"/>
  </si>
  <si>
    <t xml:space="preserve">JARE 観測野帳 </t>
    <rPh sb="5" eb="7">
      <t>カンソク</t>
    </rPh>
    <phoneticPr fontId="1"/>
  </si>
  <si>
    <t>アクリルキーホルダー</t>
    <phoneticPr fontId="1"/>
  </si>
  <si>
    <t>ピンズ</t>
    <phoneticPr fontId="1"/>
  </si>
  <si>
    <t>JARE 折りたたみコンテナS（青）</t>
  </si>
  <si>
    <t>海上自衛隊 砕氷艦しらせ(AGB-5003)折りたたみコンテナ</t>
  </si>
  <si>
    <t>S(サイズ100）</t>
    <phoneticPr fontId="1"/>
  </si>
  <si>
    <t>M(サイズ130）</t>
    <phoneticPr fontId="1"/>
  </si>
  <si>
    <t>JARE記念メダル</t>
    <phoneticPr fontId="1"/>
  </si>
  <si>
    <t>南極大陸地図クリアファイル</t>
    <rPh sb="0" eb="2">
      <t>ナンキョク</t>
    </rPh>
    <rPh sb="2" eb="4">
      <t>タイリク</t>
    </rPh>
    <rPh sb="4" eb="6">
      <t>チズ</t>
    </rPh>
    <phoneticPr fontId="1"/>
  </si>
  <si>
    <t>北極圏地図クリアファイル</t>
    <rPh sb="0" eb="3">
      <t>ホッキョクケン</t>
    </rPh>
    <rPh sb="3" eb="5">
      <t>チズ</t>
    </rPh>
    <phoneticPr fontId="1"/>
  </si>
  <si>
    <t>昭和基地看板型木製根付</t>
    <rPh sb="6" eb="7">
      <t>ガタ</t>
    </rPh>
    <rPh sb="7" eb="9">
      <t>モクセイ</t>
    </rPh>
    <phoneticPr fontId="1"/>
  </si>
  <si>
    <t>折りたたみエコバック</t>
    <rPh sb="0" eb="1">
      <t>オリ</t>
    </rPh>
    <phoneticPr fontId="1"/>
  </si>
  <si>
    <t>JARE LEATHERMAN TOOL WAVE＋</t>
    <phoneticPr fontId="1"/>
  </si>
  <si>
    <t>第65次南極地域観測隊　記念品注文書</t>
    <rPh sb="0" eb="1">
      <t>ダイ</t>
    </rPh>
    <rPh sb="3" eb="4">
      <t>ジ</t>
    </rPh>
    <rPh sb="4" eb="6">
      <t>ナンキョク</t>
    </rPh>
    <rPh sb="6" eb="8">
      <t>チイキ</t>
    </rPh>
    <rPh sb="8" eb="11">
      <t>カンソクタイ</t>
    </rPh>
    <rPh sb="12" eb="15">
      <t>キネンヒン</t>
    </rPh>
    <rPh sb="15" eb="18">
      <t>チュウモンショ</t>
    </rPh>
    <phoneticPr fontId="1"/>
  </si>
  <si>
    <r>
      <t>E-mailでのお申込みの場合は、メールの件名と注文書ファイル名を</t>
    </r>
    <r>
      <rPr>
        <b/>
        <sz val="10"/>
        <color rgb="FFFF0000"/>
        <rFont val="A-OTF じゅん Pro 34"/>
        <family val="2"/>
        <charset val="128"/>
      </rPr>
      <t>【JARE65記念品注文（お名前）】</t>
    </r>
    <r>
      <rPr>
        <b/>
        <sz val="10"/>
        <color theme="1"/>
        <rFont val="A-OTF じゅん Pro 34"/>
        <family val="2"/>
        <charset val="128"/>
      </rPr>
      <t>と記載して送信ください。</t>
    </r>
    <rPh sb="9" eb="11">
      <t>モウシコ</t>
    </rPh>
    <rPh sb="13" eb="15">
      <t>バアイ</t>
    </rPh>
    <rPh sb="21" eb="23">
      <t>ケンメイ</t>
    </rPh>
    <rPh sb="24" eb="27">
      <t>チュモンショ</t>
    </rPh>
    <rPh sb="31" eb="32">
      <t>メイ</t>
    </rPh>
    <rPh sb="40" eb="43">
      <t>キネンヒン</t>
    </rPh>
    <rPh sb="43" eb="45">
      <t>チュウモン</t>
    </rPh>
    <rPh sb="47" eb="49">
      <t>ナマエ</t>
    </rPh>
    <rPh sb="52" eb="54">
      <t>キサイ</t>
    </rPh>
    <rPh sb="56" eb="58">
      <t>ソウシン</t>
    </rPh>
    <phoneticPr fontId="1"/>
  </si>
  <si>
    <t>綿Tシャツ　（ナチュラル）　</t>
    <phoneticPr fontId="1"/>
  </si>
  <si>
    <t>キッズドライTシャツ　（サンセットオレンジ）</t>
    <phoneticPr fontId="1"/>
  </si>
  <si>
    <t>ドライTシャツ　（ネイビー）</t>
    <phoneticPr fontId="1"/>
  </si>
  <si>
    <t>ドライポロシャツ　（ネイビー）</t>
    <phoneticPr fontId="1"/>
  </si>
  <si>
    <t>ネックストラップ</t>
    <phoneticPr fontId="1"/>
  </si>
  <si>
    <t>透明ステッカー</t>
    <phoneticPr fontId="1"/>
  </si>
  <si>
    <t>ワッペン（着脱式）</t>
    <phoneticPr fontId="1"/>
  </si>
  <si>
    <t>JAREマルチポーチ（BK)</t>
    <phoneticPr fontId="1"/>
  </si>
  <si>
    <t>JARE DRY BAG 10L</t>
    <phoneticPr fontId="1"/>
  </si>
  <si>
    <t>JARE 折りたたみコンテナ （青）</t>
    <rPh sb="16" eb="17">
      <t>アオ</t>
    </rPh>
    <phoneticPr fontId="1"/>
  </si>
  <si>
    <t>JARE これコンベルト</t>
    <phoneticPr fontId="1"/>
  </si>
  <si>
    <t>南極と北極の総合誌「極地」116号</t>
    <rPh sb="0" eb="2">
      <t>ナンキョク</t>
    </rPh>
    <rPh sb="3" eb="5">
      <t>ホッキョク</t>
    </rPh>
    <rPh sb="6" eb="9">
      <t>ソウゴウシ</t>
    </rPh>
    <rPh sb="10" eb="12">
      <t>キョクチ</t>
    </rPh>
    <rPh sb="16" eb="17">
      <t>ゴウ</t>
    </rPh>
    <phoneticPr fontId="1"/>
  </si>
  <si>
    <t>ご注文締切：2023年8月 20日（日）まで</t>
    <rPh sb="10" eb="11">
      <t>ネン</t>
    </rPh>
    <rPh sb="18" eb="19">
      <t>ニチ</t>
    </rPh>
    <phoneticPr fontId="1"/>
  </si>
  <si>
    <t>南極絵葉書セット D</t>
    <phoneticPr fontId="1"/>
  </si>
  <si>
    <t>連絡先　　　　　   　　　　　</t>
    <rPh sb="0" eb="2">
      <t>レンラク</t>
    </rPh>
    <rPh sb="2" eb="3">
      <t>サキ</t>
    </rPh>
    <phoneticPr fontId="1"/>
  </si>
  <si>
    <t>送付先　　　　　　　　　　</t>
    <rPh sb="0" eb="2">
      <t>ソウフ</t>
    </rPh>
    <rPh sb="2" eb="3">
      <t>サキ</t>
    </rPh>
    <phoneticPr fontId="1"/>
  </si>
  <si>
    <t>ご注文者お名前</t>
    <rPh sb="1" eb="3">
      <t>チュウモン</t>
    </rPh>
    <rPh sb="3" eb="4">
      <t>シャ</t>
    </rPh>
    <rPh sb="5" eb="7">
      <t>ナマエ</t>
    </rPh>
    <phoneticPr fontId="1"/>
  </si>
  <si>
    <r>
      <t>隊員室での受け取り</t>
    </r>
    <r>
      <rPr>
        <sz val="10"/>
        <color rgb="FFFF0000"/>
        <rFont val="HG丸ｺﾞｼｯｸM-PRO"/>
        <family val="3"/>
        <charset val="128"/>
      </rPr>
      <t>(第65次観測隊員と同行者のみ）</t>
    </r>
    <rPh sb="0" eb="2">
      <t>タイイン</t>
    </rPh>
    <rPh sb="2" eb="3">
      <t>シツ</t>
    </rPh>
    <rPh sb="5" eb="6">
      <t>ウ</t>
    </rPh>
    <rPh sb="7" eb="8">
      <t>ト</t>
    </rPh>
    <phoneticPr fontId="1"/>
  </si>
  <si>
    <t>第65次観測隊員（同行者含む）は【ご注文者お名前】の所に「先遣隊」か「本隊」か「海鷹隊」かを「本隊　南極太郎」のように必ず名前の前に書いて下さい。</t>
    <rPh sb="18" eb="20">
      <t>チュウモン</t>
    </rPh>
    <rPh sb="20" eb="21">
      <t>シャ</t>
    </rPh>
    <rPh sb="22" eb="24">
      <t>ナマエ</t>
    </rPh>
    <rPh sb="26" eb="27">
      <t>トコロ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</si>
</sst>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-OTF じゅん Pro 34"/>
      <family val="2"/>
      <charset val="128"/>
    </font>
    <font>
      <b/>
      <sz val="16"/>
      <color theme="1"/>
      <name val="A-OTF じゅん Pro 34"/>
      <family val="2"/>
      <charset val="128"/>
    </font>
    <font>
      <sz val="16"/>
      <color theme="1"/>
      <name val="ＭＳ Ｐゴシック"/>
      <family val="2"/>
      <charset val="128"/>
      <scheme val="minor"/>
    </font>
    <font>
      <b/>
      <sz val="10"/>
      <color rgb="FFFF0000"/>
      <name val="A-OTF じゅん Pro 34"/>
      <family val="2"/>
      <charset val="128"/>
    </font>
    <font>
      <sz val="10"/>
      <color theme="1"/>
      <name val="HG丸ｺﾞｼｯｸM-PRO"/>
      <family val="3"/>
      <charset val="128"/>
    </font>
    <font>
      <b/>
      <sz val="10"/>
      <color theme="0"/>
      <name val="HG丸ｺﾞｼｯｸM-PRO"/>
      <family val="3"/>
      <charset val="128"/>
    </font>
    <font>
      <b/>
      <sz val="8"/>
      <color theme="0"/>
      <name val="HG丸ｺﾞｼｯｸM-PRO"/>
      <family val="3"/>
      <charset val="128"/>
    </font>
    <font>
      <b/>
      <sz val="7"/>
      <color theme="0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color theme="1"/>
      <name val="A-OTF じゅん Pro 34"/>
      <family val="2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A-OTF じゅん Pro 34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A-OTF じゅん Pro 34"/>
      <family val="2"/>
      <charset val="128"/>
    </font>
    <font>
      <sz val="9"/>
      <color theme="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9"/>
      <color rgb="FFFF0000"/>
      <name val="A-OTF じゅん Pro 34"/>
      <family val="2"/>
      <charset val="128"/>
    </font>
    <font>
      <sz val="9"/>
      <color theme="1"/>
      <name val="A-OTF じゅん Pro 34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8" xfId="0" applyFont="1" applyBorder="1">
      <alignment vertical="center"/>
    </xf>
    <xf numFmtId="0" fontId="6" fillId="0" borderId="34" xfId="0" applyFont="1" applyBorder="1">
      <alignment vertical="center"/>
    </xf>
    <xf numFmtId="0" fontId="8" fillId="3" borderId="4" xfId="0" applyFont="1" applyFill="1" applyBorder="1" applyAlignment="1">
      <alignment horizontal="center" vertical="center"/>
    </xf>
    <xf numFmtId="5" fontId="7" fillId="3" borderId="14" xfId="0" applyNumberFormat="1" applyFont="1" applyFill="1" applyBorder="1" applyAlignment="1">
      <alignment horizontal="center" vertical="center"/>
    </xf>
    <xf numFmtId="0" fontId="18" fillId="3" borderId="33" xfId="0" applyFont="1" applyFill="1" applyBorder="1">
      <alignment vertical="center"/>
    </xf>
    <xf numFmtId="0" fontId="18" fillId="3" borderId="33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0" fontId="20" fillId="3" borderId="57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5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5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5" fontId="6" fillId="2" borderId="1" xfId="0" applyNumberFormat="1" applyFont="1" applyFill="1" applyBorder="1" applyAlignment="1">
      <alignment horizontal="right" vertical="center"/>
    </xf>
    <xf numFmtId="5" fontId="6" fillId="2" borderId="1" xfId="0" applyNumberFormat="1" applyFont="1" applyFill="1" applyBorder="1" applyAlignment="1">
      <alignment horizontal="center" vertical="center"/>
    </xf>
    <xf numFmtId="5" fontId="6" fillId="2" borderId="6" xfId="0" applyNumberFormat="1" applyFont="1" applyFill="1" applyBorder="1" applyAlignment="1">
      <alignment horizontal="right" vertical="center"/>
    </xf>
    <xf numFmtId="0" fontId="6" fillId="2" borderId="2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5" fontId="6" fillId="2" borderId="5" xfId="0" applyNumberFormat="1" applyFont="1" applyFill="1" applyBorder="1" applyAlignment="1">
      <alignment horizontal="right" vertical="center"/>
    </xf>
    <xf numFmtId="5" fontId="6" fillId="2" borderId="2" xfId="0" applyNumberFormat="1" applyFont="1" applyFill="1" applyBorder="1" applyAlignment="1">
      <alignment horizontal="right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4" borderId="1" xfId="0" applyFont="1" applyFill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5" fontId="6" fillId="0" borderId="0" xfId="0" applyNumberFormat="1" applyFont="1" applyAlignment="1">
      <alignment horizontal="right" vertical="center"/>
    </xf>
    <xf numFmtId="0" fontId="6" fillId="2" borderId="50" xfId="0" applyFont="1" applyFill="1" applyBorder="1">
      <alignment vertical="center"/>
    </xf>
    <xf numFmtId="0" fontId="6" fillId="2" borderId="52" xfId="0" applyFont="1" applyFill="1" applyBorder="1">
      <alignment vertical="center"/>
    </xf>
    <xf numFmtId="0" fontId="6" fillId="0" borderId="1" xfId="0" applyFont="1" applyBorder="1">
      <alignment vertical="center"/>
    </xf>
    <xf numFmtId="5" fontId="6" fillId="0" borderId="4" xfId="0" applyNumberFormat="1" applyFont="1" applyBorder="1" applyAlignment="1">
      <alignment horizontal="right" vertical="center"/>
    </xf>
    <xf numFmtId="0" fontId="6" fillId="0" borderId="60" xfId="0" applyFont="1" applyBorder="1" applyAlignment="1">
      <alignment horizontal="center" vertical="center"/>
    </xf>
    <xf numFmtId="5" fontId="6" fillId="0" borderId="6" xfId="0" applyNumberFormat="1" applyFont="1" applyBorder="1" applyAlignment="1">
      <alignment horizontal="right" vertical="center"/>
    </xf>
    <xf numFmtId="5" fontId="22" fillId="0" borderId="1" xfId="0" applyNumberFormat="1" applyFont="1" applyBorder="1" applyAlignment="1">
      <alignment horizontal="right" vertical="center"/>
    </xf>
    <xf numFmtId="0" fontId="6" fillId="0" borderId="2" xfId="0" applyFont="1" applyBorder="1">
      <alignment vertical="center"/>
    </xf>
    <xf numFmtId="5" fontId="6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5" fontId="6" fillId="0" borderId="5" xfId="0" applyNumberFormat="1" applyFont="1" applyBorder="1" applyAlignment="1">
      <alignment horizontal="right" vertical="center"/>
    </xf>
    <xf numFmtId="0" fontId="6" fillId="2" borderId="23" xfId="0" applyFont="1" applyFill="1" applyBorder="1">
      <alignment vertical="center"/>
    </xf>
    <xf numFmtId="0" fontId="6" fillId="2" borderId="59" xfId="0" applyFont="1" applyFill="1" applyBorder="1">
      <alignment vertical="center"/>
    </xf>
    <xf numFmtId="5" fontId="22" fillId="2" borderId="1" xfId="0" applyNumberFormat="1" applyFont="1" applyFill="1" applyBorder="1" applyAlignment="1">
      <alignment horizontal="right" vertical="center"/>
    </xf>
    <xf numFmtId="5" fontId="6" fillId="5" borderId="4" xfId="0" applyNumberFormat="1" applyFont="1" applyFill="1" applyBorder="1" applyAlignment="1">
      <alignment horizontal="right" vertical="center"/>
    </xf>
    <xf numFmtId="5" fontId="6" fillId="5" borderId="64" xfId="0" applyNumberFormat="1" applyFont="1" applyFill="1" applyBorder="1" applyAlignment="1">
      <alignment horizontal="center" vertical="center"/>
    </xf>
    <xf numFmtId="5" fontId="6" fillId="0" borderId="64" xfId="0" applyNumberFormat="1" applyFont="1" applyBorder="1" applyAlignment="1">
      <alignment horizontal="center" vertical="center"/>
    </xf>
    <xf numFmtId="0" fontId="6" fillId="5" borderId="65" xfId="0" applyFont="1" applyFill="1" applyBorder="1" applyAlignment="1">
      <alignment horizontal="left" vertical="center" wrapText="1"/>
    </xf>
    <xf numFmtId="5" fontId="6" fillId="5" borderId="1" xfId="0" applyNumberFormat="1" applyFont="1" applyFill="1" applyBorder="1" applyAlignment="1">
      <alignment horizontal="right" vertical="center"/>
    </xf>
    <xf numFmtId="5" fontId="6" fillId="5" borderId="14" xfId="0" applyNumberFormat="1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0" borderId="41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6" fillId="0" borderId="37" xfId="0" applyFont="1" applyBorder="1">
      <alignment vertical="center"/>
    </xf>
    <xf numFmtId="0" fontId="6" fillId="0" borderId="49" xfId="0" applyFont="1" applyBorder="1">
      <alignment vertical="center"/>
    </xf>
    <xf numFmtId="0" fontId="0" fillId="0" borderId="49" xfId="0" applyBorder="1">
      <alignment vertical="center"/>
    </xf>
    <xf numFmtId="0" fontId="0" fillId="0" borderId="58" xfId="0" applyBorder="1">
      <alignment vertical="center"/>
    </xf>
    <xf numFmtId="0" fontId="7" fillId="3" borderId="13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6" fillId="0" borderId="3" xfId="0" applyFont="1" applyBorder="1">
      <alignment vertical="center"/>
    </xf>
    <xf numFmtId="0" fontId="6" fillId="0" borderId="24" xfId="0" applyFont="1" applyBorder="1">
      <alignment vertical="center"/>
    </xf>
    <xf numFmtId="0" fontId="6" fillId="4" borderId="7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6" fillId="2" borderId="16" xfId="0" applyFont="1" applyFill="1" applyBorder="1">
      <alignment vertical="center"/>
    </xf>
    <xf numFmtId="0" fontId="0" fillId="0" borderId="17" xfId="0" applyBorder="1">
      <alignment vertical="center"/>
    </xf>
    <xf numFmtId="0" fontId="0" fillId="0" borderId="48" xfId="0" applyBorder="1">
      <alignment vertical="center"/>
    </xf>
    <xf numFmtId="0" fontId="6" fillId="0" borderId="43" xfId="0" applyFont="1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>
      <alignment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6" fillId="0" borderId="38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23" xfId="0" applyFont="1" applyBorder="1">
      <alignment vertical="center"/>
    </xf>
    <xf numFmtId="0" fontId="7" fillId="3" borderId="8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6" fillId="0" borderId="29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2" xfId="0" applyFont="1" applyBorder="1">
      <alignment vertical="center"/>
    </xf>
    <xf numFmtId="0" fontId="15" fillId="0" borderId="35" xfId="1" applyBorder="1" applyAlignment="1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61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65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5" borderId="62" xfId="0" applyFont="1" applyFill="1" applyBorder="1" applyAlignment="1">
      <alignment horizontal="left" vertical="center" shrinkToFit="1"/>
    </xf>
    <xf numFmtId="0" fontId="6" fillId="5" borderId="51" xfId="0" applyFont="1" applyFill="1" applyBorder="1" applyAlignment="1">
      <alignment horizontal="left" vertical="center" shrinkToFit="1"/>
    </xf>
    <xf numFmtId="0" fontId="6" fillId="5" borderId="52" xfId="0" applyFont="1" applyFill="1" applyBorder="1" applyAlignment="1">
      <alignment horizontal="left" vertical="center" shrinkToFit="1"/>
    </xf>
    <xf numFmtId="0" fontId="6" fillId="5" borderId="50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 shrinkToFit="1"/>
    </xf>
    <xf numFmtId="0" fontId="6" fillId="5" borderId="1" xfId="0" applyFont="1" applyFill="1" applyBorder="1" applyAlignment="1">
      <alignment horizontal="left" vertical="center" shrinkToFit="1"/>
    </xf>
    <xf numFmtId="0" fontId="6" fillId="0" borderId="10" xfId="0" applyFont="1" applyBorder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5" fontId="12" fillId="0" borderId="50" xfId="0" applyNumberFormat="1" applyFont="1" applyBorder="1">
      <alignment vertical="center"/>
    </xf>
    <xf numFmtId="0" fontId="6" fillId="0" borderId="63" xfId="0" applyFont="1" applyBorder="1">
      <alignment vertical="center"/>
    </xf>
    <xf numFmtId="0" fontId="6" fillId="0" borderId="5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238772</xdr:colOff>
      <xdr:row>0</xdr:row>
      <xdr:rowOff>77809</xdr:rowOff>
    </xdr:from>
    <xdr:to>
      <xdr:col>2</xdr:col>
      <xdr:colOff>322887</xdr:colOff>
      <xdr:row>4</xdr:row>
      <xdr:rowOff>95249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4572" y="77809"/>
          <a:ext cx="769915" cy="76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80"/>
  <sheetViews>
    <sheetView tabSelected="1" workbookViewId="0">
      <selection activeCell="B8" sqref="B8:C8"/>
    </sheetView>
  </sheetViews>
  <sheetFormatPr defaultRowHeight="13.5"/>
  <cols>
    <col min="3" max="3" width="15" customWidth="1"/>
    <col min="4" max="4" width="40.5" customWidth="1"/>
    <col min="5" max="5" width="11.75" customWidth="1"/>
    <col min="6" max="9" width="6.625" customWidth="1"/>
    <col min="10" max="10" width="7.5" customWidth="1"/>
    <col min="11" max="11" width="15.875" style="1" customWidth="1"/>
  </cols>
  <sheetData>
    <row r="1" spans="2:11"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2:11" ht="18.75">
      <c r="B2" s="109" t="s">
        <v>72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2:11">
      <c r="B3" s="113" t="s">
        <v>86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2:11">
      <c r="B4" s="117"/>
      <c r="C4" s="107"/>
      <c r="D4" s="111" t="s">
        <v>39</v>
      </c>
      <c r="E4" s="112"/>
      <c r="F4" s="112"/>
      <c r="G4" s="112"/>
      <c r="H4" s="112"/>
      <c r="I4" s="111" t="s">
        <v>19</v>
      </c>
      <c r="J4" s="112"/>
      <c r="K4" s="112"/>
    </row>
    <row r="5" spans="2:11" ht="12" customHeight="1">
      <c r="B5" s="117"/>
      <c r="C5" s="107"/>
      <c r="D5" s="107"/>
      <c r="E5" s="107"/>
      <c r="F5" s="107"/>
      <c r="G5" s="107"/>
      <c r="H5" s="107"/>
      <c r="I5" s="107"/>
      <c r="J5" s="107"/>
      <c r="K5" s="107"/>
    </row>
    <row r="6" spans="2:11">
      <c r="B6" s="115" t="s">
        <v>73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2:11" ht="21.75" customHeight="1" thickBot="1">
      <c r="B7" s="178" t="s">
        <v>92</v>
      </c>
      <c r="C7" s="179"/>
      <c r="D7" s="179"/>
      <c r="E7" s="179"/>
      <c r="F7" s="179"/>
      <c r="G7" s="179"/>
      <c r="H7" s="179"/>
      <c r="I7" s="179"/>
      <c r="J7" s="179"/>
      <c r="K7" s="179"/>
    </row>
    <row r="8" spans="2:11" ht="17.649999999999999" customHeight="1">
      <c r="B8" s="122" t="s">
        <v>90</v>
      </c>
      <c r="C8" s="123"/>
      <c r="D8" s="124"/>
      <c r="E8" s="124"/>
      <c r="F8" s="102"/>
      <c r="G8" s="2" t="s">
        <v>18</v>
      </c>
      <c r="H8" s="125"/>
      <c r="I8" s="124"/>
      <c r="J8" s="124"/>
      <c r="K8" s="126"/>
    </row>
    <row r="9" spans="2:11" ht="17.649999999999999" customHeight="1">
      <c r="B9" s="84" t="s">
        <v>88</v>
      </c>
      <c r="C9" s="85"/>
      <c r="D9" s="121"/>
      <c r="E9" s="95"/>
      <c r="F9" s="3" t="s">
        <v>17</v>
      </c>
      <c r="G9" s="118"/>
      <c r="H9" s="119"/>
      <c r="I9" s="119"/>
      <c r="J9" s="119"/>
      <c r="K9" s="120"/>
    </row>
    <row r="10" spans="2:11" ht="17.649999999999999" customHeight="1">
      <c r="B10" s="84" t="s">
        <v>13</v>
      </c>
      <c r="C10" s="85"/>
      <c r="D10" s="135"/>
      <c r="E10" s="136"/>
      <c r="F10" s="136"/>
      <c r="G10" s="136"/>
      <c r="H10" s="136"/>
      <c r="I10" s="137"/>
      <c r="J10" s="11" t="s">
        <v>33</v>
      </c>
      <c r="K10" s="6"/>
    </row>
    <row r="11" spans="2:11" ht="17.649999999999999" customHeight="1">
      <c r="B11" s="84" t="s">
        <v>12</v>
      </c>
      <c r="C11" s="85"/>
      <c r="D11" s="127"/>
      <c r="E11" s="127"/>
      <c r="F11" s="127"/>
      <c r="G11" s="127"/>
      <c r="H11" s="127"/>
      <c r="I11" s="127"/>
      <c r="J11" s="127"/>
      <c r="K11" s="128"/>
    </row>
    <row r="12" spans="2:11" ht="17.649999999999999" customHeight="1">
      <c r="B12" s="84" t="s">
        <v>11</v>
      </c>
      <c r="C12" s="85"/>
      <c r="D12" s="133"/>
      <c r="E12" s="134"/>
      <c r="F12" s="4" t="s">
        <v>16</v>
      </c>
      <c r="G12" s="79"/>
      <c r="H12" s="80"/>
      <c r="I12" s="80"/>
      <c r="J12" s="80"/>
      <c r="K12" s="81"/>
    </row>
    <row r="13" spans="2:11" ht="17.649999999999999" customHeight="1" thickBot="1">
      <c r="B13" s="82" t="s">
        <v>15</v>
      </c>
      <c r="C13" s="83"/>
      <c r="D13" s="129"/>
      <c r="E13" s="130"/>
      <c r="F13" s="130"/>
      <c r="G13" s="130"/>
      <c r="H13" s="130"/>
      <c r="I13" s="130"/>
      <c r="J13" s="130"/>
      <c r="K13" s="131"/>
    </row>
    <row r="14" spans="2:11" ht="17.649999999999999" customHeight="1">
      <c r="B14" s="90" t="s">
        <v>89</v>
      </c>
      <c r="C14" s="91"/>
      <c r="D14" s="102"/>
      <c r="E14" s="103"/>
      <c r="F14" s="103"/>
      <c r="G14" s="104"/>
      <c r="H14" s="99" t="s">
        <v>14</v>
      </c>
      <c r="I14" s="100"/>
      <c r="J14" s="100"/>
      <c r="K14" s="101"/>
    </row>
    <row r="15" spans="2:11" ht="17.649999999999999" customHeight="1">
      <c r="B15" s="84" t="s">
        <v>13</v>
      </c>
      <c r="C15" s="85"/>
      <c r="D15" s="138"/>
      <c r="E15" s="139"/>
      <c r="F15" s="139"/>
      <c r="G15" s="139"/>
      <c r="H15" s="139"/>
      <c r="I15" s="140"/>
      <c r="J15" s="10" t="s">
        <v>33</v>
      </c>
      <c r="K15" s="7"/>
    </row>
    <row r="16" spans="2:11" ht="17.649999999999999" customHeight="1">
      <c r="B16" s="84" t="s">
        <v>12</v>
      </c>
      <c r="C16" s="85"/>
      <c r="D16" s="92"/>
      <c r="E16" s="92"/>
      <c r="F16" s="92"/>
      <c r="G16" s="92"/>
      <c r="H16" s="92"/>
      <c r="I16" s="92"/>
      <c r="J16" s="92"/>
      <c r="K16" s="93"/>
    </row>
    <row r="17" spans="2:17" ht="17.649999999999999" customHeight="1" thickBot="1">
      <c r="B17" s="82" t="s">
        <v>11</v>
      </c>
      <c r="C17" s="83"/>
      <c r="D17" s="86"/>
      <c r="E17" s="87"/>
      <c r="F17" s="87"/>
      <c r="G17" s="87"/>
      <c r="H17" s="88"/>
      <c r="I17" s="88"/>
      <c r="J17" s="88"/>
      <c r="K17" s="89"/>
    </row>
    <row r="18" spans="2:17" ht="9.75" customHeight="1" thickBot="1"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2:17" s="15" customFormat="1">
      <c r="B19" s="12" t="s">
        <v>0</v>
      </c>
      <c r="C19" s="96" t="s">
        <v>9</v>
      </c>
      <c r="D19" s="98"/>
      <c r="E19" s="13" t="s">
        <v>1</v>
      </c>
      <c r="F19" s="96" t="s">
        <v>10</v>
      </c>
      <c r="G19" s="97"/>
      <c r="H19" s="97"/>
      <c r="I19" s="97"/>
      <c r="J19" s="98"/>
      <c r="K19" s="14" t="s">
        <v>7</v>
      </c>
    </row>
    <row r="20" spans="2:17" s="21" customFormat="1" ht="16.5" customHeight="1">
      <c r="B20" s="17">
        <v>1</v>
      </c>
      <c r="C20" s="59" t="s">
        <v>34</v>
      </c>
      <c r="D20" s="59"/>
      <c r="E20" s="23">
        <v>1870</v>
      </c>
      <c r="F20" s="60"/>
      <c r="G20" s="60"/>
      <c r="H20" s="60"/>
      <c r="I20" s="60"/>
      <c r="J20" s="60"/>
      <c r="K20" s="24">
        <f>E20*F20</f>
        <v>0</v>
      </c>
    </row>
    <row r="21" spans="2:17" s="21" customFormat="1" ht="16.5" customHeight="1">
      <c r="B21" s="105">
        <v>2</v>
      </c>
      <c r="C21" s="71" t="s">
        <v>38</v>
      </c>
      <c r="D21" s="94"/>
      <c r="E21" s="72"/>
      <c r="F21" s="19" t="s">
        <v>2</v>
      </c>
      <c r="G21" s="19" t="s">
        <v>3</v>
      </c>
      <c r="H21" s="19" t="s">
        <v>4</v>
      </c>
      <c r="I21" s="19" t="s">
        <v>31</v>
      </c>
      <c r="J21" s="19" t="s">
        <v>32</v>
      </c>
      <c r="K21" s="17"/>
    </row>
    <row r="22" spans="2:17" s="21" customFormat="1" ht="16.5" customHeight="1">
      <c r="B22" s="169"/>
      <c r="C22" s="75" t="s">
        <v>74</v>
      </c>
      <c r="D22" s="76"/>
      <c r="E22" s="42">
        <v>2970</v>
      </c>
      <c r="F22" s="17"/>
      <c r="G22" s="17"/>
      <c r="H22" s="17"/>
      <c r="I22" s="17"/>
      <c r="J22" s="17"/>
      <c r="K22" s="18">
        <f>E22*(F22+G22+H22+I22+J22)</f>
        <v>0</v>
      </c>
    </row>
    <row r="23" spans="2:17" s="21" customFormat="1" ht="16.5" customHeight="1">
      <c r="B23" s="105">
        <v>3</v>
      </c>
      <c r="C23" s="71" t="s">
        <v>38</v>
      </c>
      <c r="D23" s="94"/>
      <c r="E23" s="72"/>
      <c r="F23" s="71" t="s">
        <v>64</v>
      </c>
      <c r="G23" s="72"/>
      <c r="H23" s="34"/>
      <c r="I23" s="71" t="s">
        <v>65</v>
      </c>
      <c r="J23" s="72"/>
      <c r="K23" s="18"/>
      <c r="M23" s="37"/>
      <c r="N23" s="36"/>
      <c r="P23" s="38"/>
      <c r="Q23" s="37"/>
    </row>
    <row r="24" spans="2:17" s="21" customFormat="1" ht="16.5" customHeight="1">
      <c r="B24" s="169"/>
      <c r="C24" s="75" t="s">
        <v>75</v>
      </c>
      <c r="D24" s="76"/>
      <c r="E24" s="16">
        <v>2750</v>
      </c>
      <c r="F24" s="66"/>
      <c r="G24" s="68"/>
      <c r="H24" s="43"/>
      <c r="I24" s="66"/>
      <c r="J24" s="68"/>
      <c r="K24" s="18">
        <f>E24*(F24+G24+I24+J24)</f>
        <v>0</v>
      </c>
    </row>
    <row r="25" spans="2:17" s="21" customFormat="1" ht="16.5" customHeight="1">
      <c r="B25" s="105">
        <v>4</v>
      </c>
      <c r="C25" s="71" t="s">
        <v>38</v>
      </c>
      <c r="D25" s="94"/>
      <c r="E25" s="72"/>
      <c r="F25" s="19" t="s">
        <v>2</v>
      </c>
      <c r="G25" s="19" t="s">
        <v>3</v>
      </c>
      <c r="H25" s="19" t="s">
        <v>4</v>
      </c>
      <c r="I25" s="19" t="s">
        <v>6</v>
      </c>
      <c r="J25" s="19" t="s">
        <v>5</v>
      </c>
      <c r="K25" s="17"/>
    </row>
    <row r="26" spans="2:17" s="21" customFormat="1" ht="16.5" customHeight="1">
      <c r="B26" s="106"/>
      <c r="C26" s="75" t="s">
        <v>76</v>
      </c>
      <c r="D26" s="76"/>
      <c r="E26" s="42">
        <v>3520</v>
      </c>
      <c r="F26" s="17"/>
      <c r="G26" s="17"/>
      <c r="H26" s="17"/>
      <c r="I26" s="17"/>
      <c r="J26" s="17"/>
      <c r="K26" s="18">
        <f>E26*(F26+G26+H26+I26+J26)</f>
        <v>0</v>
      </c>
    </row>
    <row r="27" spans="2:17" s="21" customFormat="1" ht="16.5" customHeight="1">
      <c r="B27" s="35">
        <v>5</v>
      </c>
      <c r="C27" s="77" t="s">
        <v>77</v>
      </c>
      <c r="D27" s="78"/>
      <c r="E27" s="23">
        <v>3300</v>
      </c>
      <c r="F27" s="22"/>
      <c r="G27" s="22"/>
      <c r="H27" s="22"/>
      <c r="I27" s="22"/>
      <c r="J27" s="22"/>
      <c r="K27" s="24">
        <f>E27*(F27+G27+H27+I27+J27)</f>
        <v>0</v>
      </c>
    </row>
    <row r="28" spans="2:17" s="21" customFormat="1" ht="16.5" customHeight="1">
      <c r="B28" s="20">
        <v>6</v>
      </c>
      <c r="C28" s="132" t="s">
        <v>46</v>
      </c>
      <c r="D28" s="132"/>
      <c r="E28" s="16">
        <v>1500</v>
      </c>
      <c r="F28" s="61"/>
      <c r="G28" s="61"/>
      <c r="H28" s="61"/>
      <c r="I28" s="61"/>
      <c r="J28" s="61"/>
      <c r="K28" s="18">
        <f t="shared" ref="K28:K51" si="0">E28*F28</f>
        <v>0</v>
      </c>
    </row>
    <row r="29" spans="2:17" s="21" customFormat="1" ht="16.5" customHeight="1">
      <c r="B29" s="20">
        <v>7</v>
      </c>
      <c r="C29" s="39" t="s">
        <v>78</v>
      </c>
      <c r="D29" s="40"/>
      <c r="E29" s="23">
        <v>880</v>
      </c>
      <c r="F29" s="62"/>
      <c r="G29" s="63"/>
      <c r="H29" s="63"/>
      <c r="I29" s="63"/>
      <c r="J29" s="64"/>
      <c r="K29" s="24">
        <f t="shared" si="0"/>
        <v>0</v>
      </c>
    </row>
    <row r="30" spans="2:17" s="21" customFormat="1" ht="16.5" customHeight="1">
      <c r="B30" s="20">
        <v>8</v>
      </c>
      <c r="C30" s="69" t="s">
        <v>70</v>
      </c>
      <c r="D30" s="70"/>
      <c r="E30" s="16">
        <v>1540</v>
      </c>
      <c r="F30" s="66"/>
      <c r="G30" s="67"/>
      <c r="H30" s="67"/>
      <c r="I30" s="67"/>
      <c r="J30" s="68"/>
      <c r="K30" s="18">
        <f t="shared" si="0"/>
        <v>0</v>
      </c>
    </row>
    <row r="31" spans="2:17" s="21" customFormat="1" ht="16.5" customHeight="1">
      <c r="B31" s="20">
        <v>9</v>
      </c>
      <c r="C31" s="59" t="s">
        <v>79</v>
      </c>
      <c r="D31" s="59"/>
      <c r="E31" s="23">
        <v>770</v>
      </c>
      <c r="F31" s="60"/>
      <c r="G31" s="60"/>
      <c r="H31" s="60"/>
      <c r="I31" s="60"/>
      <c r="J31" s="60"/>
      <c r="K31" s="24">
        <f t="shared" si="0"/>
        <v>0</v>
      </c>
    </row>
    <row r="32" spans="2:17" s="21" customFormat="1" ht="16.5" customHeight="1">
      <c r="B32" s="20">
        <v>10</v>
      </c>
      <c r="C32" s="31" t="s">
        <v>47</v>
      </c>
      <c r="D32" s="32"/>
      <c r="E32" s="16">
        <v>2200</v>
      </c>
      <c r="F32" s="61"/>
      <c r="G32" s="61"/>
      <c r="H32" s="61"/>
      <c r="I32" s="61"/>
      <c r="J32" s="61"/>
      <c r="K32" s="18">
        <f t="shared" si="0"/>
        <v>0</v>
      </c>
    </row>
    <row r="33" spans="2:11" s="21" customFormat="1" ht="16.5" customHeight="1">
      <c r="B33" s="20">
        <v>11</v>
      </c>
      <c r="C33" s="50" t="s">
        <v>60</v>
      </c>
      <c r="D33" s="51"/>
      <c r="E33" s="23">
        <v>880</v>
      </c>
      <c r="F33" s="62"/>
      <c r="G33" s="63"/>
      <c r="H33" s="63"/>
      <c r="I33" s="63"/>
      <c r="J33" s="64"/>
      <c r="K33" s="24">
        <f>E33*F33</f>
        <v>0</v>
      </c>
    </row>
    <row r="34" spans="2:11" s="21" customFormat="1" ht="16.5" customHeight="1">
      <c r="B34" s="20">
        <v>12</v>
      </c>
      <c r="C34" s="73" t="s">
        <v>80</v>
      </c>
      <c r="D34" s="73"/>
      <c r="E34" s="44">
        <v>1210</v>
      </c>
      <c r="F34" s="61"/>
      <c r="G34" s="61"/>
      <c r="H34" s="61"/>
      <c r="I34" s="61"/>
      <c r="J34" s="61"/>
      <c r="K34" s="18">
        <f>E34*F34</f>
        <v>0</v>
      </c>
    </row>
    <row r="35" spans="2:11" s="21" customFormat="1" ht="16.5" customHeight="1">
      <c r="B35" s="20">
        <v>13</v>
      </c>
      <c r="C35" s="176" t="s">
        <v>61</v>
      </c>
      <c r="D35" s="177"/>
      <c r="E35" s="25">
        <v>1100</v>
      </c>
      <c r="F35" s="62"/>
      <c r="G35" s="63"/>
      <c r="H35" s="63"/>
      <c r="I35" s="63"/>
      <c r="J35" s="64"/>
      <c r="K35" s="24">
        <f t="shared" si="0"/>
        <v>0</v>
      </c>
    </row>
    <row r="36" spans="2:11" s="21" customFormat="1" ht="16.5" customHeight="1">
      <c r="B36" s="20">
        <v>14</v>
      </c>
      <c r="C36" s="73" t="s">
        <v>41</v>
      </c>
      <c r="D36" s="73"/>
      <c r="E36" s="44">
        <v>3600</v>
      </c>
      <c r="F36" s="66"/>
      <c r="G36" s="67"/>
      <c r="H36" s="67"/>
      <c r="I36" s="67"/>
      <c r="J36" s="68"/>
      <c r="K36" s="18">
        <f t="shared" si="0"/>
        <v>0</v>
      </c>
    </row>
    <row r="37" spans="2:11" s="21" customFormat="1" ht="16.5" customHeight="1">
      <c r="B37" s="20">
        <v>15</v>
      </c>
      <c r="C37" s="59" t="s">
        <v>8</v>
      </c>
      <c r="D37" s="59"/>
      <c r="E37" s="25">
        <v>360</v>
      </c>
      <c r="F37" s="62"/>
      <c r="G37" s="63"/>
      <c r="H37" s="63"/>
      <c r="I37" s="63"/>
      <c r="J37" s="64"/>
      <c r="K37" s="24">
        <f t="shared" si="0"/>
        <v>0</v>
      </c>
    </row>
    <row r="38" spans="2:11" s="21" customFormat="1" ht="16.5" customHeight="1">
      <c r="B38" s="20">
        <v>16</v>
      </c>
      <c r="C38" s="73" t="s">
        <v>35</v>
      </c>
      <c r="D38" s="73"/>
      <c r="E38" s="44">
        <v>500</v>
      </c>
      <c r="F38" s="66"/>
      <c r="G38" s="67"/>
      <c r="H38" s="67"/>
      <c r="I38" s="67"/>
      <c r="J38" s="68"/>
      <c r="K38" s="18">
        <f t="shared" si="0"/>
        <v>0</v>
      </c>
    </row>
    <row r="39" spans="2:11" s="21" customFormat="1" ht="16.5" customHeight="1">
      <c r="B39" s="20">
        <v>17</v>
      </c>
      <c r="C39" s="27" t="s">
        <v>71</v>
      </c>
      <c r="D39" s="27"/>
      <c r="E39" s="23">
        <v>19800</v>
      </c>
      <c r="F39" s="60"/>
      <c r="G39" s="60"/>
      <c r="H39" s="60"/>
      <c r="I39" s="60"/>
      <c r="J39" s="60"/>
      <c r="K39" s="24">
        <f t="shared" si="0"/>
        <v>0</v>
      </c>
    </row>
    <row r="40" spans="2:11" s="21" customFormat="1" ht="16.5" customHeight="1">
      <c r="B40" s="20">
        <v>18</v>
      </c>
      <c r="C40" s="41" t="s">
        <v>48</v>
      </c>
      <c r="D40" s="41"/>
      <c r="E40" s="45">
        <v>1980</v>
      </c>
      <c r="F40" s="61"/>
      <c r="G40" s="61"/>
      <c r="H40" s="61"/>
      <c r="I40" s="61"/>
      <c r="J40" s="61"/>
      <c r="K40" s="18">
        <f t="shared" si="0"/>
        <v>0</v>
      </c>
    </row>
    <row r="41" spans="2:11" s="21" customFormat="1" ht="16.5" customHeight="1">
      <c r="B41" s="20">
        <v>19</v>
      </c>
      <c r="C41" s="27" t="s">
        <v>81</v>
      </c>
      <c r="D41" s="27"/>
      <c r="E41" s="52">
        <v>1980</v>
      </c>
      <c r="F41" s="62"/>
      <c r="G41" s="63"/>
      <c r="H41" s="63"/>
      <c r="I41" s="63"/>
      <c r="J41" s="64"/>
      <c r="K41" s="24">
        <f t="shared" si="0"/>
        <v>0</v>
      </c>
    </row>
    <row r="42" spans="2:11" s="21" customFormat="1" ht="16.5" customHeight="1">
      <c r="B42" s="20">
        <v>20</v>
      </c>
      <c r="C42" s="69" t="s">
        <v>82</v>
      </c>
      <c r="D42" s="70"/>
      <c r="E42" s="45">
        <v>2970</v>
      </c>
      <c r="F42" s="66"/>
      <c r="G42" s="67"/>
      <c r="H42" s="67"/>
      <c r="I42" s="67"/>
      <c r="J42" s="68"/>
      <c r="K42" s="18">
        <f t="shared" si="0"/>
        <v>0</v>
      </c>
    </row>
    <row r="43" spans="2:11" s="21" customFormat="1" ht="16.5" customHeight="1">
      <c r="B43" s="20">
        <v>21</v>
      </c>
      <c r="C43" s="27" t="s">
        <v>42</v>
      </c>
      <c r="D43" s="27"/>
      <c r="E43" s="23">
        <v>1650</v>
      </c>
      <c r="F43" s="60"/>
      <c r="G43" s="60"/>
      <c r="H43" s="60"/>
      <c r="I43" s="60"/>
      <c r="J43" s="60"/>
      <c r="K43" s="24">
        <f t="shared" si="0"/>
        <v>0</v>
      </c>
    </row>
    <row r="44" spans="2:11" s="21" customFormat="1" ht="16.5" customHeight="1">
      <c r="B44" s="20">
        <v>22</v>
      </c>
      <c r="C44" s="41" t="s">
        <v>83</v>
      </c>
      <c r="D44" s="41"/>
      <c r="E44" s="16">
        <v>7150</v>
      </c>
      <c r="F44" s="61"/>
      <c r="G44" s="61"/>
      <c r="H44" s="61"/>
      <c r="I44" s="61"/>
      <c r="J44" s="61"/>
      <c r="K44" s="18">
        <f t="shared" si="0"/>
        <v>0</v>
      </c>
    </row>
    <row r="45" spans="2:11" s="21" customFormat="1" ht="16.5" customHeight="1">
      <c r="B45" s="20">
        <v>23</v>
      </c>
      <c r="C45" s="26" t="s">
        <v>62</v>
      </c>
      <c r="D45" s="26"/>
      <c r="E45" s="23">
        <v>4950</v>
      </c>
      <c r="F45" s="62"/>
      <c r="G45" s="63"/>
      <c r="H45" s="63"/>
      <c r="I45" s="63"/>
      <c r="J45" s="64"/>
      <c r="K45" s="24">
        <f t="shared" si="0"/>
        <v>0</v>
      </c>
    </row>
    <row r="46" spans="2:11" s="21" customFormat="1" ht="16.5" customHeight="1">
      <c r="B46" s="20">
        <v>24</v>
      </c>
      <c r="C46" s="46" t="s">
        <v>63</v>
      </c>
      <c r="D46" s="46"/>
      <c r="E46" s="16">
        <v>7150</v>
      </c>
      <c r="F46" s="66"/>
      <c r="G46" s="67"/>
      <c r="H46" s="67"/>
      <c r="I46" s="67"/>
      <c r="J46" s="68"/>
      <c r="K46" s="18">
        <f t="shared" si="0"/>
        <v>0</v>
      </c>
    </row>
    <row r="47" spans="2:11" s="21" customFormat="1" ht="16.5" customHeight="1">
      <c r="B47" s="20">
        <v>25</v>
      </c>
      <c r="C47" s="176" t="s">
        <v>84</v>
      </c>
      <c r="D47" s="177"/>
      <c r="E47" s="23">
        <v>2200</v>
      </c>
      <c r="F47" s="62"/>
      <c r="G47" s="63"/>
      <c r="H47" s="63"/>
      <c r="I47" s="63"/>
      <c r="J47" s="64"/>
      <c r="K47" s="24">
        <f t="shared" si="0"/>
        <v>0</v>
      </c>
    </row>
    <row r="48" spans="2:11" s="21" customFormat="1" ht="16.5" customHeight="1">
      <c r="B48" s="20">
        <v>26</v>
      </c>
      <c r="C48" s="46" t="s">
        <v>43</v>
      </c>
      <c r="D48" s="46"/>
      <c r="E48" s="16">
        <v>1650</v>
      </c>
      <c r="F48" s="61"/>
      <c r="G48" s="61"/>
      <c r="H48" s="61"/>
      <c r="I48" s="61"/>
      <c r="J48" s="61"/>
      <c r="K48" s="18">
        <f t="shared" si="0"/>
        <v>0</v>
      </c>
    </row>
    <row r="49" spans="2:15" s="21" customFormat="1" ht="16.5" customHeight="1">
      <c r="B49" s="20">
        <v>27</v>
      </c>
      <c r="C49" s="26" t="s">
        <v>69</v>
      </c>
      <c r="D49" s="26"/>
      <c r="E49" s="30">
        <v>1430</v>
      </c>
      <c r="F49" s="62"/>
      <c r="G49" s="63"/>
      <c r="H49" s="63"/>
      <c r="I49" s="63"/>
      <c r="J49" s="64"/>
      <c r="K49" s="24">
        <f t="shared" si="0"/>
        <v>0</v>
      </c>
    </row>
    <row r="50" spans="2:15" s="21" customFormat="1" ht="16.5" customHeight="1">
      <c r="B50" s="20">
        <v>28</v>
      </c>
      <c r="C50" s="69" t="s">
        <v>66</v>
      </c>
      <c r="D50" s="70"/>
      <c r="E50" s="47">
        <v>2200</v>
      </c>
      <c r="F50" s="66"/>
      <c r="G50" s="67"/>
      <c r="H50" s="67"/>
      <c r="I50" s="67"/>
      <c r="J50" s="68"/>
      <c r="K50" s="18">
        <f t="shared" si="0"/>
        <v>0</v>
      </c>
    </row>
    <row r="51" spans="2:15" s="21" customFormat="1" ht="16.5" customHeight="1">
      <c r="B51" s="20">
        <v>29</v>
      </c>
      <c r="C51" s="65" t="s">
        <v>59</v>
      </c>
      <c r="D51" s="65"/>
      <c r="E51" s="30">
        <v>550</v>
      </c>
      <c r="F51" s="74"/>
      <c r="G51" s="74"/>
      <c r="H51" s="74"/>
      <c r="I51" s="74"/>
      <c r="J51" s="74"/>
      <c r="K51" s="24">
        <f t="shared" si="0"/>
        <v>0</v>
      </c>
    </row>
    <row r="52" spans="2:15" s="21" customFormat="1" ht="16.5" customHeight="1">
      <c r="B52" s="20">
        <v>30</v>
      </c>
      <c r="C52" s="155" t="s">
        <v>49</v>
      </c>
      <c r="D52" s="155"/>
      <c r="E52" s="16">
        <v>600</v>
      </c>
      <c r="F52" s="66"/>
      <c r="G52" s="67"/>
      <c r="H52" s="67"/>
      <c r="I52" s="67"/>
      <c r="J52" s="68"/>
      <c r="K52" s="18">
        <f>E52*F52</f>
        <v>0</v>
      </c>
    </row>
    <row r="53" spans="2:15" s="21" customFormat="1" ht="16.5" customHeight="1">
      <c r="B53" s="20">
        <v>31</v>
      </c>
      <c r="C53" s="65" t="s">
        <v>50</v>
      </c>
      <c r="D53" s="65"/>
      <c r="E53" s="23">
        <v>600</v>
      </c>
      <c r="F53" s="62"/>
      <c r="G53" s="63"/>
      <c r="H53" s="63"/>
      <c r="I53" s="63"/>
      <c r="J53" s="64"/>
      <c r="K53" s="24">
        <f>E53*F53</f>
        <v>0</v>
      </c>
    </row>
    <row r="54" spans="2:15" s="21" customFormat="1" ht="16.5" customHeight="1">
      <c r="B54" s="20">
        <v>32</v>
      </c>
      <c r="C54" s="41" t="s">
        <v>51</v>
      </c>
      <c r="D54" s="41"/>
      <c r="E54" s="16">
        <v>600</v>
      </c>
      <c r="F54" s="66"/>
      <c r="G54" s="67"/>
      <c r="H54" s="67"/>
      <c r="I54" s="67"/>
      <c r="J54" s="68"/>
      <c r="K54" s="18">
        <f t="shared" ref="K54:K68" si="1">E54*F54</f>
        <v>0</v>
      </c>
    </row>
    <row r="55" spans="2:15" s="21" customFormat="1" ht="16.5" customHeight="1">
      <c r="B55" s="20">
        <v>33</v>
      </c>
      <c r="C55" s="27" t="s">
        <v>87</v>
      </c>
      <c r="D55" s="27"/>
      <c r="E55" s="23">
        <v>600</v>
      </c>
      <c r="F55" s="62"/>
      <c r="G55" s="63"/>
      <c r="H55" s="63"/>
      <c r="I55" s="63"/>
      <c r="J55" s="64"/>
      <c r="K55" s="24">
        <f t="shared" si="1"/>
        <v>0</v>
      </c>
    </row>
    <row r="56" spans="2:15" s="21" customFormat="1" ht="16.5" customHeight="1">
      <c r="B56" s="20">
        <v>34</v>
      </c>
      <c r="C56" s="41" t="s">
        <v>36</v>
      </c>
      <c r="D56" s="41"/>
      <c r="E56" s="16">
        <v>1100</v>
      </c>
      <c r="F56" s="66"/>
      <c r="G56" s="67"/>
      <c r="H56" s="67"/>
      <c r="I56" s="67"/>
      <c r="J56" s="68"/>
      <c r="K56" s="18">
        <f t="shared" si="1"/>
        <v>0</v>
      </c>
    </row>
    <row r="57" spans="2:15" s="21" customFormat="1" ht="16.5" customHeight="1">
      <c r="B57" s="20">
        <v>35</v>
      </c>
      <c r="C57" s="27" t="s">
        <v>67</v>
      </c>
      <c r="D57" s="27"/>
      <c r="E57" s="23">
        <v>440</v>
      </c>
      <c r="F57" s="62"/>
      <c r="G57" s="63"/>
      <c r="H57" s="63"/>
      <c r="I57" s="63"/>
      <c r="J57" s="64"/>
      <c r="K57" s="24">
        <f t="shared" si="1"/>
        <v>0</v>
      </c>
    </row>
    <row r="58" spans="2:15" s="21" customFormat="1" ht="16.5" customHeight="1">
      <c r="B58" s="20">
        <v>36</v>
      </c>
      <c r="C58" s="41" t="s">
        <v>68</v>
      </c>
      <c r="D58" s="41"/>
      <c r="E58" s="16">
        <v>440</v>
      </c>
      <c r="F58" s="66"/>
      <c r="G58" s="67"/>
      <c r="H58" s="67"/>
      <c r="I58" s="67"/>
      <c r="J58" s="68"/>
      <c r="K58" s="18">
        <f t="shared" si="1"/>
        <v>0</v>
      </c>
      <c r="O58" s="28"/>
    </row>
    <row r="59" spans="2:15" s="21" customFormat="1" ht="16.5" customHeight="1">
      <c r="B59" s="20">
        <v>37</v>
      </c>
      <c r="C59" s="27" t="s">
        <v>37</v>
      </c>
      <c r="D59" s="27"/>
      <c r="E59" s="23">
        <v>110</v>
      </c>
      <c r="F59" s="62"/>
      <c r="G59" s="63"/>
      <c r="H59" s="63"/>
      <c r="I59" s="63"/>
      <c r="J59" s="64"/>
      <c r="K59" s="24">
        <f t="shared" si="1"/>
        <v>0</v>
      </c>
      <c r="O59" s="28"/>
    </row>
    <row r="60" spans="2:15" s="21" customFormat="1" ht="16.5" customHeight="1">
      <c r="B60" s="20">
        <v>38</v>
      </c>
      <c r="C60" s="69" t="s">
        <v>85</v>
      </c>
      <c r="D60" s="70"/>
      <c r="E60" s="16">
        <v>1100</v>
      </c>
      <c r="F60" s="66"/>
      <c r="G60" s="67"/>
      <c r="H60" s="67"/>
      <c r="I60" s="67"/>
      <c r="J60" s="68"/>
      <c r="K60" s="18">
        <f t="shared" si="1"/>
        <v>0</v>
      </c>
      <c r="N60" s="28"/>
      <c r="O60" s="28"/>
    </row>
    <row r="61" spans="2:15" s="21" customFormat="1" ht="16.5" customHeight="1">
      <c r="B61" s="20">
        <v>39</v>
      </c>
      <c r="C61" s="65" t="s">
        <v>52</v>
      </c>
      <c r="D61" s="65"/>
      <c r="E61" s="23">
        <v>2200</v>
      </c>
      <c r="F61" s="62"/>
      <c r="G61" s="63"/>
      <c r="H61" s="63"/>
      <c r="I61" s="63"/>
      <c r="J61" s="64"/>
      <c r="K61" s="24">
        <f t="shared" si="1"/>
        <v>0</v>
      </c>
    </row>
    <row r="62" spans="2:15" s="21" customFormat="1" ht="16.5" customHeight="1">
      <c r="B62" s="20">
        <v>40</v>
      </c>
      <c r="C62" s="69" t="s">
        <v>53</v>
      </c>
      <c r="D62" s="70"/>
      <c r="E62" s="16">
        <v>2200</v>
      </c>
      <c r="F62" s="66"/>
      <c r="G62" s="67"/>
      <c r="H62" s="67"/>
      <c r="I62" s="67"/>
      <c r="J62" s="68"/>
      <c r="K62" s="18">
        <f t="shared" si="1"/>
        <v>0</v>
      </c>
    </row>
    <row r="63" spans="2:15" s="21" customFormat="1" ht="16.5" customHeight="1">
      <c r="B63" s="20">
        <v>41</v>
      </c>
      <c r="C63" s="176" t="s">
        <v>55</v>
      </c>
      <c r="D63" s="177"/>
      <c r="E63" s="29">
        <v>550</v>
      </c>
      <c r="F63" s="62"/>
      <c r="G63" s="63"/>
      <c r="H63" s="63"/>
      <c r="I63" s="63"/>
      <c r="J63" s="64"/>
      <c r="K63" s="24">
        <f t="shared" si="1"/>
        <v>0</v>
      </c>
    </row>
    <row r="64" spans="2:15" s="21" customFormat="1" ht="16.5" customHeight="1">
      <c r="B64" s="20">
        <v>42</v>
      </c>
      <c r="C64" s="155" t="s">
        <v>54</v>
      </c>
      <c r="D64" s="155"/>
      <c r="E64" s="49">
        <v>550</v>
      </c>
      <c r="F64" s="66"/>
      <c r="G64" s="67"/>
      <c r="H64" s="67"/>
      <c r="I64" s="67"/>
      <c r="J64" s="68"/>
      <c r="K64" s="18">
        <f t="shared" si="1"/>
        <v>0</v>
      </c>
    </row>
    <row r="65" spans="2:11" s="21" customFormat="1" ht="16.5" customHeight="1">
      <c r="B65" s="20">
        <v>43</v>
      </c>
      <c r="C65" s="27" t="s">
        <v>56</v>
      </c>
      <c r="D65" s="27"/>
      <c r="E65" s="29">
        <v>550</v>
      </c>
      <c r="F65" s="62"/>
      <c r="G65" s="63"/>
      <c r="H65" s="63"/>
      <c r="I65" s="63"/>
      <c r="J65" s="64"/>
      <c r="K65" s="24">
        <f t="shared" si="1"/>
        <v>0</v>
      </c>
    </row>
    <row r="66" spans="2:11" s="21" customFormat="1" ht="16.5" customHeight="1">
      <c r="B66" s="20">
        <v>44</v>
      </c>
      <c r="C66" s="48" t="s">
        <v>44</v>
      </c>
      <c r="D66" s="41"/>
      <c r="E66" s="49">
        <v>550</v>
      </c>
      <c r="F66" s="66"/>
      <c r="G66" s="67"/>
      <c r="H66" s="67"/>
      <c r="I66" s="67"/>
      <c r="J66" s="68"/>
      <c r="K66" s="18">
        <f t="shared" si="1"/>
        <v>0</v>
      </c>
    </row>
    <row r="67" spans="2:11" s="21" customFormat="1" ht="16.5" customHeight="1">
      <c r="B67" s="20">
        <v>45</v>
      </c>
      <c r="C67" s="33" t="s">
        <v>45</v>
      </c>
      <c r="D67" s="33"/>
      <c r="E67" s="29">
        <v>550</v>
      </c>
      <c r="F67" s="62"/>
      <c r="G67" s="63"/>
      <c r="H67" s="63"/>
      <c r="I67" s="63"/>
      <c r="J67" s="64"/>
      <c r="K67" s="24">
        <f t="shared" si="1"/>
        <v>0</v>
      </c>
    </row>
    <row r="68" spans="2:11" s="21" customFormat="1" ht="16.5" customHeight="1">
      <c r="B68" s="20">
        <v>46</v>
      </c>
      <c r="C68" s="155" t="s">
        <v>57</v>
      </c>
      <c r="D68" s="155"/>
      <c r="E68" s="16">
        <v>880</v>
      </c>
      <c r="F68" s="175"/>
      <c r="G68" s="171"/>
      <c r="H68" s="171"/>
      <c r="I68" s="171"/>
      <c r="J68" s="172"/>
      <c r="K68" s="18">
        <f t="shared" si="1"/>
        <v>0</v>
      </c>
    </row>
    <row r="69" spans="2:11" s="21" customFormat="1" ht="16.5" customHeight="1">
      <c r="B69" s="164" t="s">
        <v>21</v>
      </c>
      <c r="C69" s="165"/>
      <c r="D69" s="165"/>
      <c r="E69" s="8" t="s">
        <v>26</v>
      </c>
      <c r="F69" s="166" t="s">
        <v>27</v>
      </c>
      <c r="G69" s="167"/>
      <c r="H69" s="167"/>
      <c r="I69" s="167"/>
      <c r="J69" s="168"/>
      <c r="K69" s="9"/>
    </row>
    <row r="70" spans="2:11" s="21" customFormat="1" ht="16.5" customHeight="1">
      <c r="B70" s="163" t="s">
        <v>91</v>
      </c>
      <c r="C70" s="73"/>
      <c r="D70" s="73"/>
      <c r="E70" s="16">
        <v>800</v>
      </c>
      <c r="F70" s="66"/>
      <c r="G70" s="67"/>
      <c r="H70" s="67"/>
      <c r="I70" s="67"/>
      <c r="J70" s="68"/>
      <c r="K70" s="55">
        <f>E70*F70</f>
        <v>0</v>
      </c>
    </row>
    <row r="71" spans="2:11" s="21" customFormat="1" ht="25.5" customHeight="1">
      <c r="B71" s="56" t="s">
        <v>58</v>
      </c>
      <c r="C71" s="159" t="s">
        <v>40</v>
      </c>
      <c r="D71" s="160"/>
      <c r="E71" s="57">
        <v>550</v>
      </c>
      <c r="F71" s="156"/>
      <c r="G71" s="157"/>
      <c r="H71" s="157"/>
      <c r="I71" s="157"/>
      <c r="J71" s="158"/>
      <c r="K71" s="54">
        <f t="shared" ref="K71:K75" si="2">E71*F71</f>
        <v>0</v>
      </c>
    </row>
    <row r="72" spans="2:11" s="21" customFormat="1" ht="16.5" customHeight="1">
      <c r="B72" s="144" t="s">
        <v>23</v>
      </c>
      <c r="C72" s="145"/>
      <c r="D72" s="145"/>
      <c r="E72" s="16">
        <v>1650</v>
      </c>
      <c r="F72" s="66"/>
      <c r="G72" s="67"/>
      <c r="H72" s="67"/>
      <c r="I72" s="67"/>
      <c r="J72" s="68"/>
      <c r="K72" s="55">
        <f t="shared" si="2"/>
        <v>0</v>
      </c>
    </row>
    <row r="73" spans="2:11" s="21" customFormat="1" ht="16.5" customHeight="1">
      <c r="B73" s="161" t="s">
        <v>22</v>
      </c>
      <c r="C73" s="162"/>
      <c r="D73" s="162"/>
      <c r="E73" s="57">
        <v>1400</v>
      </c>
      <c r="F73" s="156"/>
      <c r="G73" s="157"/>
      <c r="H73" s="157"/>
      <c r="I73" s="157"/>
      <c r="J73" s="158"/>
      <c r="K73" s="54">
        <f t="shared" si="2"/>
        <v>0</v>
      </c>
    </row>
    <row r="74" spans="2:11" s="21" customFormat="1" ht="16.5" customHeight="1">
      <c r="B74" s="146" t="s">
        <v>24</v>
      </c>
      <c r="C74" s="147"/>
      <c r="D74" s="148"/>
      <c r="E74" s="16">
        <v>2300</v>
      </c>
      <c r="F74" s="66"/>
      <c r="G74" s="67"/>
      <c r="H74" s="67"/>
      <c r="I74" s="67"/>
      <c r="J74" s="68"/>
      <c r="K74" s="55">
        <f t="shared" si="2"/>
        <v>0</v>
      </c>
    </row>
    <row r="75" spans="2:11" s="21" customFormat="1" ht="16.5" customHeight="1">
      <c r="B75" s="149" t="s">
        <v>25</v>
      </c>
      <c r="C75" s="150"/>
      <c r="D75" s="151"/>
      <c r="E75" s="53">
        <v>2050</v>
      </c>
      <c r="F75" s="152"/>
      <c r="G75" s="153"/>
      <c r="H75" s="153"/>
      <c r="I75" s="153"/>
      <c r="J75" s="154"/>
      <c r="K75" s="58">
        <f t="shared" si="2"/>
        <v>0</v>
      </c>
    </row>
    <row r="76" spans="2:11" s="21" customFormat="1" ht="16.5" customHeight="1">
      <c r="B76" s="36"/>
      <c r="D76" s="142" t="s">
        <v>30</v>
      </c>
      <c r="E76" s="142"/>
      <c r="F76" s="143"/>
      <c r="G76" s="170" t="s">
        <v>20</v>
      </c>
      <c r="H76" s="171"/>
      <c r="I76" s="172"/>
      <c r="J76" s="173">
        <f>SUM(K20:K75)</f>
        <v>0</v>
      </c>
      <c r="K76" s="174"/>
    </row>
    <row r="77" spans="2:11" s="21" customFormat="1" ht="30.75" customHeight="1">
      <c r="B77" s="141" t="s">
        <v>29</v>
      </c>
      <c r="C77" s="95"/>
      <c r="D77" s="95"/>
      <c r="E77" s="95"/>
      <c r="F77" s="95"/>
      <c r="G77" s="95"/>
      <c r="H77" s="95"/>
      <c r="I77" s="95"/>
      <c r="J77" s="95"/>
      <c r="K77" s="95"/>
    </row>
    <row r="78" spans="2:11" s="21" customFormat="1" ht="24.75" customHeight="1">
      <c r="B78" s="108" t="s">
        <v>28</v>
      </c>
      <c r="C78" s="108"/>
      <c r="D78" s="108"/>
      <c r="E78" s="108"/>
      <c r="F78" s="108"/>
      <c r="G78" s="108"/>
      <c r="H78" s="108"/>
      <c r="I78" s="108"/>
      <c r="J78" s="108"/>
      <c r="K78" s="108"/>
    </row>
    <row r="80" spans="2:11">
      <c r="B80" s="5"/>
    </row>
  </sheetData>
  <mergeCells count="132">
    <mergeCell ref="C23:E23"/>
    <mergeCell ref="C25:E25"/>
    <mergeCell ref="B23:B24"/>
    <mergeCell ref="C30:D30"/>
    <mergeCell ref="F30:J30"/>
    <mergeCell ref="F33:J33"/>
    <mergeCell ref="F35:J35"/>
    <mergeCell ref="F36:J36"/>
    <mergeCell ref="F37:J37"/>
    <mergeCell ref="C36:D36"/>
    <mergeCell ref="F32:J32"/>
    <mergeCell ref="C35:D35"/>
    <mergeCell ref="C47:D47"/>
    <mergeCell ref="F47:J47"/>
    <mergeCell ref="F38:J38"/>
    <mergeCell ref="C38:D38"/>
    <mergeCell ref="F48:J48"/>
    <mergeCell ref="C52:D52"/>
    <mergeCell ref="C53:D53"/>
    <mergeCell ref="F44:J44"/>
    <mergeCell ref="F73:J73"/>
    <mergeCell ref="F59:J59"/>
    <mergeCell ref="F62:J62"/>
    <mergeCell ref="G76:I76"/>
    <mergeCell ref="J76:K76"/>
    <mergeCell ref="F68:J68"/>
    <mergeCell ref="F57:J57"/>
    <mergeCell ref="C60:D60"/>
    <mergeCell ref="C62:D62"/>
    <mergeCell ref="C63:D63"/>
    <mergeCell ref="C64:D64"/>
    <mergeCell ref="F66:J66"/>
    <mergeCell ref="F67:J67"/>
    <mergeCell ref="F63:J63"/>
    <mergeCell ref="F58:J58"/>
    <mergeCell ref="F60:J60"/>
    <mergeCell ref="B77:K77"/>
    <mergeCell ref="D76:F76"/>
    <mergeCell ref="B5:K5"/>
    <mergeCell ref="B72:D72"/>
    <mergeCell ref="F72:J72"/>
    <mergeCell ref="B74:D74"/>
    <mergeCell ref="F74:J74"/>
    <mergeCell ref="B75:D75"/>
    <mergeCell ref="F75:J75"/>
    <mergeCell ref="C68:D68"/>
    <mergeCell ref="F42:J42"/>
    <mergeCell ref="F34:J34"/>
    <mergeCell ref="F71:J71"/>
    <mergeCell ref="C71:D71"/>
    <mergeCell ref="B73:D73"/>
    <mergeCell ref="B70:D70"/>
    <mergeCell ref="B69:D69"/>
    <mergeCell ref="F69:J69"/>
    <mergeCell ref="F54:J54"/>
    <mergeCell ref="F53:J53"/>
    <mergeCell ref="C31:D31"/>
    <mergeCell ref="F64:J64"/>
    <mergeCell ref="F65:J65"/>
    <mergeCell ref="B21:B22"/>
    <mergeCell ref="B1:K1"/>
    <mergeCell ref="B78:K78"/>
    <mergeCell ref="B2:K2"/>
    <mergeCell ref="I4:K4"/>
    <mergeCell ref="D4:H4"/>
    <mergeCell ref="B3:K3"/>
    <mergeCell ref="B6:K6"/>
    <mergeCell ref="B4:C4"/>
    <mergeCell ref="G9:K9"/>
    <mergeCell ref="D9:E9"/>
    <mergeCell ref="B8:C8"/>
    <mergeCell ref="D8:F8"/>
    <mergeCell ref="H8:K8"/>
    <mergeCell ref="B7:K7"/>
    <mergeCell ref="B9:C9"/>
    <mergeCell ref="B10:C10"/>
    <mergeCell ref="B11:C11"/>
    <mergeCell ref="D11:K11"/>
    <mergeCell ref="D13:K13"/>
    <mergeCell ref="C28:D28"/>
    <mergeCell ref="D12:E12"/>
    <mergeCell ref="D10:I10"/>
    <mergeCell ref="D15:I15"/>
    <mergeCell ref="F70:J70"/>
    <mergeCell ref="G12:K12"/>
    <mergeCell ref="B13:C13"/>
    <mergeCell ref="F40:J40"/>
    <mergeCell ref="F43:J43"/>
    <mergeCell ref="F31:J31"/>
    <mergeCell ref="B12:C12"/>
    <mergeCell ref="D17:K17"/>
    <mergeCell ref="B15:C15"/>
    <mergeCell ref="B14:C14"/>
    <mergeCell ref="D16:K16"/>
    <mergeCell ref="B17:C17"/>
    <mergeCell ref="B16:C16"/>
    <mergeCell ref="C21:E21"/>
    <mergeCell ref="B18:K18"/>
    <mergeCell ref="C42:D42"/>
    <mergeCell ref="F39:J39"/>
    <mergeCell ref="F19:J19"/>
    <mergeCell ref="C19:D19"/>
    <mergeCell ref="I24:J24"/>
    <mergeCell ref="H14:K14"/>
    <mergeCell ref="D14:G14"/>
    <mergeCell ref="B25:B26"/>
    <mergeCell ref="C22:D22"/>
    <mergeCell ref="C24:D24"/>
    <mergeCell ref="C20:D20"/>
    <mergeCell ref="F20:J20"/>
    <mergeCell ref="F28:J28"/>
    <mergeCell ref="F61:J61"/>
    <mergeCell ref="C61:D61"/>
    <mergeCell ref="C51:D51"/>
    <mergeCell ref="F46:J46"/>
    <mergeCell ref="F49:J49"/>
    <mergeCell ref="F50:J50"/>
    <mergeCell ref="C50:D50"/>
    <mergeCell ref="F23:G23"/>
    <mergeCell ref="I23:J23"/>
    <mergeCell ref="F24:G24"/>
    <mergeCell ref="F55:J55"/>
    <mergeCell ref="F29:J29"/>
    <mergeCell ref="F56:J56"/>
    <mergeCell ref="C34:D34"/>
    <mergeCell ref="F51:J51"/>
    <mergeCell ref="F41:J41"/>
    <mergeCell ref="F45:J45"/>
    <mergeCell ref="F52:J52"/>
    <mergeCell ref="C26:D26"/>
    <mergeCell ref="C27:D27"/>
    <mergeCell ref="C37:D37"/>
  </mergeCells>
  <phoneticPr fontId="1"/>
  <printOptions horizontalCentered="1" verticalCentered="1"/>
  <pageMargins left="0" right="0" top="0" bottom="0" header="0" footer="0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宮腰奈美</cp:lastModifiedBy>
  <cp:lastPrinted>2023-07-27T05:37:39Z</cp:lastPrinted>
  <dcterms:created xsi:type="dcterms:W3CDTF">2018-08-08T02:32:29Z</dcterms:created>
  <dcterms:modified xsi:type="dcterms:W3CDTF">2023-07-28T01:07:03Z</dcterms:modified>
</cp:coreProperties>
</file>